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10_ZAPROSZENIE\ZAPROSZENIE\"/>
    </mc:Choice>
  </mc:AlternateContent>
  <xr:revisionPtr revIDLastSave="0" documentId="13_ncr:1_{5243950D-30B1-4083-9A45-8B14DE587F4A}" xr6:coauthVersionLast="47" xr6:coauthVersionMax="47" xr10:uidLastSave="{00000000-0000-0000-0000-000000000000}"/>
  <bookViews>
    <workbookView xWindow="-120" yWindow="-120" windowWidth="24240" windowHeight="13140" xr2:uid="{C514F6BA-066B-457C-9075-B40C24449E08}"/>
  </bookViews>
  <sheets>
    <sheet name="Załącznik 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I8" i="1"/>
  <c r="L8" i="1" s="1"/>
  <c r="I7" i="1"/>
  <c r="L7" i="1" s="1"/>
  <c r="K6" i="1"/>
  <c r="I6" i="1"/>
  <c r="J6" i="1" s="1"/>
  <c r="K5" i="1"/>
  <c r="I5" i="1"/>
  <c r="L5" i="1" s="1"/>
  <c r="K4" i="1"/>
  <c r="I4" i="1"/>
  <c r="L4" i="1" s="1"/>
  <c r="M8" i="1" l="1"/>
  <c r="M4" i="1"/>
  <c r="J7" i="1"/>
  <c r="M5" i="1"/>
  <c r="L6" i="1"/>
  <c r="M6" i="1" s="1"/>
  <c r="K7" i="1"/>
  <c r="M7" i="1" s="1"/>
  <c r="J4" i="1"/>
  <c r="I10" i="1"/>
  <c r="L10" i="1" s="1"/>
  <c r="M10" i="1" s="1"/>
  <c r="I9" i="1"/>
  <c r="L9" i="1" s="1"/>
  <c r="I11" i="1"/>
  <c r="L11" i="1" s="1"/>
  <c r="M11" i="1" s="1"/>
  <c r="J5" i="1"/>
  <c r="J8" i="1"/>
  <c r="K12" i="1" l="1"/>
  <c r="L12" i="1"/>
  <c r="M12" i="1"/>
  <c r="J10" i="1"/>
  <c r="M9" i="1"/>
  <c r="J9" i="1"/>
  <c r="J11" i="1"/>
</calcChain>
</file>

<file path=xl/sharedStrings.xml><?xml version="1.0" encoding="utf-8"?>
<sst xmlns="http://schemas.openxmlformats.org/spreadsheetml/2006/main" count="51" uniqueCount="44">
  <si>
    <t>Lp.</t>
  </si>
  <si>
    <t>Nazwa asortymentu</t>
  </si>
  <si>
    <t>Grupa / Kategoria wg Wspólnego Słownika Zamówień (CPV)</t>
  </si>
  <si>
    <t>j.m</t>
  </si>
  <si>
    <t>Vat</t>
  </si>
  <si>
    <t>Kwota Vat</t>
  </si>
  <si>
    <t>Wartość netto</t>
  </si>
  <si>
    <t>Wartość Vat</t>
  </si>
  <si>
    <t>Wartość brutto</t>
  </si>
  <si>
    <t>1.</t>
  </si>
  <si>
    <t>33141200-2</t>
  </si>
  <si>
    <t>szt.</t>
  </si>
  <si>
    <t>2.</t>
  </si>
  <si>
    <t>Dren brzuszny 20-32F*/30-40cm SILIKONOWY</t>
  </si>
  <si>
    <t>33141640-8</t>
  </si>
  <si>
    <t>szt</t>
  </si>
  <si>
    <t>3.</t>
  </si>
  <si>
    <t>4.</t>
  </si>
  <si>
    <t>331416231-0</t>
  </si>
  <si>
    <t>5.</t>
  </si>
  <si>
    <t>33141320-9</t>
  </si>
  <si>
    <t>kpl.</t>
  </si>
  <si>
    <t>6.</t>
  </si>
  <si>
    <t>33171000-9</t>
  </si>
  <si>
    <t>7.</t>
  </si>
  <si>
    <t>331416236-0</t>
  </si>
  <si>
    <t>8.</t>
  </si>
  <si>
    <t>Razem</t>
  </si>
  <si>
    <t>Cewnik TIEMANA z twardą koncówką CH 10-22* sterylny, silikonowany, balon 5-15ml, pakowany pojedynczo</t>
  </si>
  <si>
    <t>Dren brzuszny 20-32F*/30-40cm. Dren brzuszny, silikonowany, jeden koniec lejkowaty, przezroczysty, otwarta końcówka z 6 bocznymi otworami, sterylny, pakowany pojedynczo</t>
  </si>
  <si>
    <t>Koszulka dostępu moczowodowego z powłoką hydrofilną do wytwarzania kanału w trakcie endoskopowych zabiegów urologicznych. Co najmniej 2 różne średnice*w zakresie rozmiaru 9,5-14 Fr.Co najmniej 2 różne długości*w zakresie 28-55 cm. Możliwość wprowadzenia bez konieczności użycia drugiego prowadnika.Kompatybilny z ureterorenoskopem giętkim.</t>
  </si>
  <si>
    <t xml:space="preserve">Zestaw do szybkiej konikotomii dla niemowląt, rozmiar 2mm ID </t>
  </si>
  <si>
    <t>Zestaw do szynowania wewnętrznego moczowodów. Rozmiar 5-7 Fr*. System blokujący.Inteligentny popychacz( możliwe sterowanie cewnikiem po wyjęciu drutu) Kompatybilny z ureterorenoskopem giętkim. Sklad zestawu : Cewnik PIGTAIL podwójnie zagięty otwarty – zamkniety lub otwarty-otwarty, średnica pętli pęcherzowej 2 cm, prowadnik hydrofilny 0,035 lub 0,038 cala o długości 145 cm,popychacz długości co najmniej 50 cm, system blokujący. Możliwość utrzymania w moczowodzie co najmniej 12 m-cy. *Rozmiar do wyboru Zamawiającego.</t>
  </si>
  <si>
    <t>Zestaw do szynowania wewnętrznego moczowodów. Rozmiar 4,7-8 Fr*. System blokujący.Inteligentny popychacz Kompatybilny z ureterorenoskopem giętkim. Sklad zestawu : Cewnik PIGTAIL podwójnie zagięty otwarty – zamkniety lub otwarty-otwarty, średnica pętli pęcherzowej 2 cm, prowadnik hydrofilny 0,035 lub 0,038 cala o długości 145 cm,popychacz długości co najmniej 50 cm, system blokujący. Możliwość utrzymania w moczowodzie co najmniej 6 m-cy. *Rozmiar do wyboru Zamawiającego.</t>
  </si>
  <si>
    <t>System dostępu doszpikowego dla dorosłych i dla dzieci. Aparat automatyczny do uzyskania stałego dostępu doszpikowego u dorosłych, odpowiedni do szybkiego przetaczania płynów infuzyjnych, leków, preparatów krwiopochodnych i krwi, Jednorazowe, pakowane sterylnie, pakowane pojedynczo , składające się z: pistoletu z trokarem, igły (14-15G), zatrzask/stabilizator igły, igła z końcówką nadającą sie do podłączenia do strzykawki lub przyrządu do infuzji - (dopuszczalny łącznik)</t>
  </si>
  <si>
    <t>Nazwa własna/Producent</t>
  </si>
  <si>
    <t>Ilość</t>
  </si>
  <si>
    <t>Cena jednostkowa netto</t>
  </si>
  <si>
    <t>Cena jednostkowa brutto</t>
  </si>
  <si>
    <t>ZAŁĄCZNIK NR 1 FORMULARZ ASORTYMENTOWO-CENOWY</t>
  </si>
  <si>
    <t>Nr katalogowy</t>
  </si>
  <si>
    <t>Znak: EZ/488/410/24 (151715)</t>
  </si>
  <si>
    <t>* do wyboru przez Zamawiającego.</t>
  </si>
  <si>
    <t>Zamawiający wyraża zgodę na składanie ofert na poszczególne pozycje.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</si>
</sst>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\ &quot;zł&quot;"/>
  </numFmts>
  <fonts count="8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E5CA"/>
      </patternFill>
    </fill>
    <fill>
      <patternFill patternType="solid">
        <fgColor theme="9" tint="0.59999389629810485"/>
        <bgColor rgb="FFFCD5B5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Border="0" applyAlignment="0" applyProtection="0"/>
    <xf numFmtId="0" fontId="5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3" fontId="4" fillId="2" borderId="2" xfId="2" applyNumberFormat="1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left" vertical="center" wrapText="1"/>
    </xf>
    <xf numFmtId="4" fontId="4" fillId="2" borderId="2" xfId="2" applyNumberFormat="1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3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44" fontId="4" fillId="2" borderId="0" xfId="1" applyFont="1" applyFill="1" applyBorder="1"/>
    <xf numFmtId="44" fontId="4" fillId="2" borderId="0" xfId="1" applyFont="1" applyFill="1"/>
    <xf numFmtId="0" fontId="4" fillId="2" borderId="0" xfId="0" applyFont="1" applyFill="1"/>
    <xf numFmtId="44" fontId="6" fillId="2" borderId="0" xfId="1" applyFill="1" applyBorder="1"/>
    <xf numFmtId="44" fontId="6" fillId="0" borderId="0" xfId="1"/>
    <xf numFmtId="0" fontId="0" fillId="2" borderId="0" xfId="0" applyFill="1"/>
    <xf numFmtId="0" fontId="4" fillId="0" borderId="2" xfId="0" applyFont="1" applyBorder="1"/>
    <xf numFmtId="0" fontId="3" fillId="5" borderId="2" xfId="0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3">
    <cellStyle name="Normalny" xfId="0" builtinId="0"/>
    <cellStyle name="Normalny 2 2" xfId="2" xr:uid="{8C072390-F71E-458D-9922-D1F3784D32C6}"/>
    <cellStyle name="Walutowy" xfId="1" builtinId="4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F7983-0A9F-464E-9E0D-67E01B935507}">
  <sheetPr>
    <pageSetUpPr fitToPage="1"/>
  </sheetPr>
  <dimension ref="A1:ALU15"/>
  <sheetViews>
    <sheetView tabSelected="1" workbookViewId="0">
      <selection activeCell="B6" sqref="B6"/>
    </sheetView>
  </sheetViews>
  <sheetFormatPr defaultRowHeight="15" x14ac:dyDescent="0.25"/>
  <cols>
    <col min="1" max="1" width="3.5703125" style="16" bestFit="1" customWidth="1"/>
    <col min="2" max="2" width="41" style="16" customWidth="1"/>
    <col min="3" max="3" width="16.28515625" style="16" customWidth="1"/>
    <col min="4" max="4" width="11.28515625" style="16" bestFit="1" customWidth="1"/>
    <col min="5" max="5" width="4.5703125" style="16" customWidth="1"/>
    <col min="6" max="6" width="5" style="16" customWidth="1"/>
    <col min="7" max="7" width="10.5703125" style="15" bestFit="1" customWidth="1"/>
    <col min="8" max="8" width="5.85546875" customWidth="1"/>
    <col min="10" max="10" width="10.85546875" customWidth="1"/>
    <col min="11" max="11" width="13.42578125" customWidth="1"/>
    <col min="12" max="12" width="11.28515625" customWidth="1"/>
    <col min="13" max="13" width="16" customWidth="1"/>
    <col min="14" max="14" width="15.85546875" customWidth="1"/>
  </cols>
  <sheetData>
    <row r="1" spans="1:1009" x14ac:dyDescent="0.2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009" ht="15" customHeight="1" x14ac:dyDescent="0.25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009" s="1" customFormat="1" ht="90" customHeight="1" x14ac:dyDescent="0.25">
      <c r="A3" s="18" t="s">
        <v>0</v>
      </c>
      <c r="B3" s="18" t="s">
        <v>1</v>
      </c>
      <c r="C3" s="18" t="s">
        <v>35</v>
      </c>
      <c r="D3" s="18" t="s">
        <v>2</v>
      </c>
      <c r="E3" s="18" t="s">
        <v>3</v>
      </c>
      <c r="F3" s="19" t="s">
        <v>36</v>
      </c>
      <c r="G3" s="20" t="s">
        <v>37</v>
      </c>
      <c r="H3" s="21" t="s">
        <v>4</v>
      </c>
      <c r="I3" s="21" t="s">
        <v>5</v>
      </c>
      <c r="J3" s="21" t="s">
        <v>38</v>
      </c>
      <c r="K3" s="21" t="s">
        <v>6</v>
      </c>
      <c r="L3" s="21" t="s">
        <v>7</v>
      </c>
      <c r="M3" s="21" t="s">
        <v>8</v>
      </c>
      <c r="N3" s="22" t="s">
        <v>40</v>
      </c>
      <c r="ALT3"/>
      <c r="ALU3"/>
    </row>
    <row r="4" spans="1:1009" ht="40.5" customHeight="1" x14ac:dyDescent="0.25">
      <c r="A4" s="2" t="s">
        <v>9</v>
      </c>
      <c r="B4" s="3" t="s">
        <v>28</v>
      </c>
      <c r="C4" s="3"/>
      <c r="D4" s="4" t="s">
        <v>10</v>
      </c>
      <c r="E4" s="4" t="s">
        <v>11</v>
      </c>
      <c r="F4" s="24">
        <v>120</v>
      </c>
      <c r="G4" s="5"/>
      <c r="H4" s="6">
        <v>0.08</v>
      </c>
      <c r="I4" s="7">
        <f t="shared" ref="I4:I11" si="0">G4*H4</f>
        <v>0</v>
      </c>
      <c r="J4" s="7">
        <f t="shared" ref="J4:J11" si="1">G4+I4</f>
        <v>0</v>
      </c>
      <c r="K4" s="7">
        <f t="shared" ref="K4:K11" si="2">F4*G4</f>
        <v>0</v>
      </c>
      <c r="L4" s="7">
        <f t="shared" ref="L4:L11" si="3">F4*I4</f>
        <v>0</v>
      </c>
      <c r="M4" s="7">
        <f t="shared" ref="M4:M11" si="4">K4+L4</f>
        <v>0</v>
      </c>
      <c r="N4" s="1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</row>
    <row r="5" spans="1:1009" ht="17.25" customHeight="1" x14ac:dyDescent="0.25">
      <c r="A5" s="2" t="s">
        <v>12</v>
      </c>
      <c r="B5" s="3" t="s">
        <v>13</v>
      </c>
      <c r="C5" s="3"/>
      <c r="D5" s="4" t="s">
        <v>14</v>
      </c>
      <c r="E5" s="4" t="s">
        <v>15</v>
      </c>
      <c r="F5" s="24">
        <v>100</v>
      </c>
      <c r="G5" s="5"/>
      <c r="H5" s="6">
        <v>0.08</v>
      </c>
      <c r="I5" s="7">
        <f t="shared" si="0"/>
        <v>0</v>
      </c>
      <c r="J5" s="7">
        <f t="shared" si="1"/>
        <v>0</v>
      </c>
      <c r="K5" s="7">
        <f t="shared" si="2"/>
        <v>0</v>
      </c>
      <c r="L5" s="7">
        <f t="shared" si="3"/>
        <v>0</v>
      </c>
      <c r="M5" s="7">
        <f t="shared" si="4"/>
        <v>0</v>
      </c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</row>
    <row r="6" spans="1:1009" ht="54" customHeight="1" x14ac:dyDescent="0.25">
      <c r="A6" s="2" t="s">
        <v>16</v>
      </c>
      <c r="B6" s="3" t="s">
        <v>29</v>
      </c>
      <c r="C6" s="3"/>
      <c r="D6" s="4" t="s">
        <v>14</v>
      </c>
      <c r="E6" s="4" t="s">
        <v>15</v>
      </c>
      <c r="F6" s="24">
        <v>60</v>
      </c>
      <c r="G6" s="5"/>
      <c r="H6" s="6">
        <v>0.08</v>
      </c>
      <c r="I6" s="7">
        <f t="shared" si="0"/>
        <v>0</v>
      </c>
      <c r="J6" s="7">
        <f t="shared" si="1"/>
        <v>0</v>
      </c>
      <c r="K6" s="7">
        <f t="shared" si="2"/>
        <v>0</v>
      </c>
      <c r="L6" s="7">
        <f t="shared" si="3"/>
        <v>0</v>
      </c>
      <c r="M6" s="7">
        <f t="shared" si="4"/>
        <v>0</v>
      </c>
      <c r="N6" s="1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</row>
    <row r="7" spans="1:1009" ht="106.5" customHeight="1" x14ac:dyDescent="0.25">
      <c r="A7" s="2" t="s">
        <v>17</v>
      </c>
      <c r="B7" s="3" t="s">
        <v>30</v>
      </c>
      <c r="C7" s="3"/>
      <c r="D7" s="4" t="s">
        <v>18</v>
      </c>
      <c r="E7" s="4" t="s">
        <v>15</v>
      </c>
      <c r="F7" s="24">
        <v>40</v>
      </c>
      <c r="G7" s="5"/>
      <c r="H7" s="6">
        <v>0.08</v>
      </c>
      <c r="I7" s="7">
        <f t="shared" si="0"/>
        <v>0</v>
      </c>
      <c r="J7" s="7">
        <f t="shared" si="1"/>
        <v>0</v>
      </c>
      <c r="K7" s="7">
        <f t="shared" si="2"/>
        <v>0</v>
      </c>
      <c r="L7" s="7">
        <f t="shared" si="3"/>
        <v>0</v>
      </c>
      <c r="M7" s="7">
        <f t="shared" si="4"/>
        <v>0</v>
      </c>
      <c r="N7" s="1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</row>
    <row r="8" spans="1:1009" ht="140.25" x14ac:dyDescent="0.25">
      <c r="A8" s="2" t="s">
        <v>19</v>
      </c>
      <c r="B8" s="3" t="s">
        <v>34</v>
      </c>
      <c r="C8" s="3"/>
      <c r="D8" s="4" t="s">
        <v>20</v>
      </c>
      <c r="E8" s="4" t="s">
        <v>21</v>
      </c>
      <c r="F8" s="24">
        <v>2</v>
      </c>
      <c r="G8" s="5"/>
      <c r="H8" s="6">
        <v>0.08</v>
      </c>
      <c r="I8" s="7">
        <f t="shared" si="0"/>
        <v>0</v>
      </c>
      <c r="J8" s="7">
        <f t="shared" si="1"/>
        <v>0</v>
      </c>
      <c r="K8" s="7">
        <f t="shared" si="2"/>
        <v>0</v>
      </c>
      <c r="L8" s="7">
        <f t="shared" si="3"/>
        <v>0</v>
      </c>
      <c r="M8" s="7">
        <f t="shared" si="4"/>
        <v>0</v>
      </c>
      <c r="N8" s="1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</row>
    <row r="9" spans="1:1009" ht="25.5" x14ac:dyDescent="0.25">
      <c r="A9" s="2" t="s">
        <v>22</v>
      </c>
      <c r="B9" s="3" t="s">
        <v>31</v>
      </c>
      <c r="C9" s="3"/>
      <c r="D9" s="4" t="s">
        <v>23</v>
      </c>
      <c r="E9" s="4" t="s">
        <v>21</v>
      </c>
      <c r="F9" s="24">
        <v>1</v>
      </c>
      <c r="G9" s="5"/>
      <c r="H9" s="6">
        <v>0.08</v>
      </c>
      <c r="I9" s="7">
        <f t="shared" si="0"/>
        <v>0</v>
      </c>
      <c r="J9" s="7">
        <f t="shared" si="1"/>
        <v>0</v>
      </c>
      <c r="K9" s="7">
        <f t="shared" si="2"/>
        <v>0</v>
      </c>
      <c r="L9" s="7">
        <f t="shared" si="3"/>
        <v>0</v>
      </c>
      <c r="M9" s="7">
        <f t="shared" si="4"/>
        <v>0</v>
      </c>
      <c r="N9" s="1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</row>
    <row r="10" spans="1:1009" ht="153" x14ac:dyDescent="0.25">
      <c r="A10" s="2" t="s">
        <v>24</v>
      </c>
      <c r="B10" s="3" t="s">
        <v>32</v>
      </c>
      <c r="C10" s="3"/>
      <c r="D10" s="4" t="s">
        <v>25</v>
      </c>
      <c r="E10" s="4" t="s">
        <v>15</v>
      </c>
      <c r="F10" s="24">
        <v>40</v>
      </c>
      <c r="G10" s="5"/>
      <c r="H10" s="6">
        <v>0.08</v>
      </c>
      <c r="I10" s="7">
        <f t="shared" si="0"/>
        <v>0</v>
      </c>
      <c r="J10" s="7">
        <f t="shared" si="1"/>
        <v>0</v>
      </c>
      <c r="K10" s="7">
        <f t="shared" si="2"/>
        <v>0</v>
      </c>
      <c r="L10" s="7">
        <f t="shared" si="3"/>
        <v>0</v>
      </c>
      <c r="M10" s="7">
        <f t="shared" si="4"/>
        <v>0</v>
      </c>
      <c r="N10" s="1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</row>
    <row r="11" spans="1:1009" ht="140.25" x14ac:dyDescent="0.25">
      <c r="A11" s="2" t="s">
        <v>26</v>
      </c>
      <c r="B11" s="3" t="s">
        <v>33</v>
      </c>
      <c r="C11" s="3"/>
      <c r="D11" s="4" t="s">
        <v>25</v>
      </c>
      <c r="E11" s="4" t="s">
        <v>15</v>
      </c>
      <c r="F11" s="24">
        <v>60</v>
      </c>
      <c r="G11" s="5"/>
      <c r="H11" s="6">
        <v>0.08</v>
      </c>
      <c r="I11" s="7">
        <f t="shared" si="0"/>
        <v>0</v>
      </c>
      <c r="J11" s="7">
        <f t="shared" si="1"/>
        <v>0</v>
      </c>
      <c r="K11" s="7">
        <f t="shared" si="2"/>
        <v>0</v>
      </c>
      <c r="L11" s="7">
        <f t="shared" si="3"/>
        <v>0</v>
      </c>
      <c r="M11" s="7">
        <f t="shared" si="4"/>
        <v>0</v>
      </c>
      <c r="N11" s="1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</row>
    <row r="12" spans="1:1009" x14ac:dyDescent="0.25">
      <c r="A12" s="9"/>
      <c r="B12" s="10"/>
      <c r="C12" s="10"/>
      <c r="D12" s="10"/>
      <c r="E12" s="10"/>
      <c r="F12" s="11"/>
      <c r="G12" s="12"/>
      <c r="H12" s="13"/>
      <c r="I12" s="13"/>
      <c r="J12" s="22" t="s">
        <v>27</v>
      </c>
      <c r="K12" s="23">
        <f>K4+K5+K6+K7+K8+K9+K10+K11</f>
        <v>0</v>
      </c>
      <c r="L12" s="23">
        <f>L4+L5+L6+L7+L8+L9+L10+L11</f>
        <v>0</v>
      </c>
      <c r="M12" s="25">
        <f>M4+M5+M6+M7+M8+M9+M10+M11</f>
        <v>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</row>
    <row r="13" spans="1:1009" x14ac:dyDescent="0.25">
      <c r="A13" s="9"/>
      <c r="B13" s="26" t="s">
        <v>42</v>
      </c>
      <c r="C13" s="26"/>
      <c r="D13" s="26"/>
      <c r="E13" s="10"/>
      <c r="F13" s="1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</row>
    <row r="14" spans="1:1009" x14ac:dyDescent="0.25">
      <c r="A14" s="9"/>
      <c r="B14" s="29" t="s">
        <v>43</v>
      </c>
      <c r="C14" s="29"/>
      <c r="D14" s="29"/>
      <c r="E14" s="10"/>
      <c r="F14" s="1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</row>
    <row r="15" spans="1:1009" x14ac:dyDescent="0.25">
      <c r="B15" s="29"/>
      <c r="C15" s="29"/>
      <c r="D15" s="29"/>
    </row>
  </sheetData>
  <mergeCells count="3">
    <mergeCell ref="A2:N2"/>
    <mergeCell ref="A1:N1"/>
    <mergeCell ref="B14:D15"/>
  </mergeCells>
  <conditionalFormatting sqref="A3">
    <cfRule type="duplicateValues" priority="23"/>
    <cfRule type="duplicateValues" priority="24"/>
  </conditionalFormatting>
  <conditionalFormatting sqref="A4 A6 A8 A10">
    <cfRule type="duplicateValues" dxfId="7" priority="25"/>
    <cfRule type="duplicateValues" dxfId="6" priority="26"/>
    <cfRule type="duplicateValues" dxfId="5" priority="27"/>
    <cfRule type="duplicateValues" dxfId="4" priority="28"/>
  </conditionalFormatting>
  <conditionalFormatting sqref="A5 A7 A9 A11">
    <cfRule type="duplicateValues" dxfId="3" priority="1"/>
    <cfRule type="duplicateValues" dxfId="2" priority="2"/>
    <cfRule type="duplicateValues" dxfId="1" priority="3"/>
    <cfRule type="duplicateValues" dxfId="0" priority="4"/>
  </conditionalFormatting>
  <conditionalFormatting sqref="A12:A13">
    <cfRule type="duplicateValues" priority="11"/>
    <cfRule type="duplicateValues" priority="12"/>
    <cfRule type="duplicateValues" priority="13"/>
    <cfRule type="duplicateValues" priority="14"/>
    <cfRule type="duplicateValues" priority="15"/>
  </conditionalFormatting>
  <conditionalFormatting sqref="A14">
    <cfRule type="duplicateValues" priority="17"/>
    <cfRule type="duplicateValues" priority="18"/>
    <cfRule type="duplicateValues" priority="19"/>
    <cfRule type="duplicateValues" priority="20"/>
    <cfRule type="duplicateValues" priority="2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lastPrinted>2024-04-26T11:31:56Z</cp:lastPrinted>
  <dcterms:created xsi:type="dcterms:W3CDTF">2024-04-15T08:03:30Z</dcterms:created>
  <dcterms:modified xsi:type="dcterms:W3CDTF">2024-04-26T11:33:43Z</dcterms:modified>
</cp:coreProperties>
</file>